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hristineh\Box\Finance\LPGA\Tournament Information\Tournament Purse Breakdowns\2020\2020 ANA\"/>
    </mc:Choice>
  </mc:AlternateContent>
  <xr:revisionPtr revIDLastSave="0" documentId="13_ncr:1_{D7403C3C-97FF-4C3D-8DC7-7E990315CD5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istribution " sheetId="3" r:id="rId1"/>
  </sheets>
  <definedNames>
    <definedName name="_xlnm._FilterDatabase" localSheetId="0" hidden="1">'Distribution '!$A$5:$D$110</definedName>
    <definedName name="_xlnm.Print_Area" localSheetId="0">'Distribution '!$A$1:$E$120</definedName>
    <definedName name="_xlnm.Print_Titles" localSheetId="0">'Distribution 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3" l="1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7" i="3"/>
  <c r="E6" i="3"/>
  <c r="D103" i="3"/>
  <c r="D104" i="3"/>
  <c r="D105" i="3"/>
  <c r="D106" i="3"/>
  <c r="D107" i="3"/>
  <c r="D108" i="3"/>
  <c r="D109" i="3"/>
  <c r="D102" i="3"/>
  <c r="B119" i="3" l="1"/>
  <c r="B110" i="3" l="1"/>
  <c r="C8" i="3" l="1"/>
  <c r="C16" i="3"/>
  <c r="C24" i="3"/>
  <c r="D24" i="3" s="1"/>
  <c r="C32" i="3"/>
  <c r="C40" i="3"/>
  <c r="D40" i="3" s="1"/>
  <c r="C48" i="3"/>
  <c r="C56" i="3"/>
  <c r="D56" i="3" s="1"/>
  <c r="C64" i="3"/>
  <c r="C72" i="3"/>
  <c r="D72" i="3" s="1"/>
  <c r="D80" i="3"/>
  <c r="C28" i="3"/>
  <c r="C52" i="3"/>
  <c r="D84" i="3"/>
  <c r="C21" i="3"/>
  <c r="C45" i="3"/>
  <c r="C61" i="3"/>
  <c r="C14" i="3"/>
  <c r="D14" i="3" s="1"/>
  <c r="C30" i="3"/>
  <c r="D30" i="3" s="1"/>
  <c r="C54" i="3"/>
  <c r="C31" i="3"/>
  <c r="C55" i="3"/>
  <c r="D55" i="3" s="1"/>
  <c r="C71" i="3"/>
  <c r="D71" i="3" s="1"/>
  <c r="C9" i="3"/>
  <c r="C17" i="3"/>
  <c r="D17" i="3" s="1"/>
  <c r="C25" i="3"/>
  <c r="C33" i="3"/>
  <c r="D33" i="3" s="1"/>
  <c r="C41" i="3"/>
  <c r="C49" i="3"/>
  <c r="D49" i="3" s="1"/>
  <c r="C57" i="3"/>
  <c r="C65" i="3"/>
  <c r="D65" i="3" s="1"/>
  <c r="C73" i="3"/>
  <c r="D81" i="3"/>
  <c r="C36" i="3"/>
  <c r="D36" i="3" s="1"/>
  <c r="C44" i="3"/>
  <c r="C76" i="3"/>
  <c r="C29" i="3"/>
  <c r="C37" i="3"/>
  <c r="C53" i="3"/>
  <c r="C69" i="3"/>
  <c r="C22" i="3"/>
  <c r="C46" i="3"/>
  <c r="D46" i="3" s="1"/>
  <c r="C15" i="3"/>
  <c r="C39" i="3"/>
  <c r="D39" i="3" s="1"/>
  <c r="C63" i="3"/>
  <c r="C10" i="3"/>
  <c r="C18" i="3"/>
  <c r="C26" i="3"/>
  <c r="C34" i="3"/>
  <c r="C42" i="3"/>
  <c r="C50" i="3"/>
  <c r="C58" i="3"/>
  <c r="C66" i="3"/>
  <c r="C74" i="3"/>
  <c r="D82" i="3"/>
  <c r="C20" i="3"/>
  <c r="D20" i="3" s="1"/>
  <c r="C60" i="3"/>
  <c r="C13" i="3"/>
  <c r="D77" i="3"/>
  <c r="C7" i="3"/>
  <c r="C38" i="3"/>
  <c r="C62" i="3"/>
  <c r="D62" i="3" s="1"/>
  <c r="C70" i="3"/>
  <c r="C23" i="3"/>
  <c r="D23" i="3" s="1"/>
  <c r="C47" i="3"/>
  <c r="C11" i="3"/>
  <c r="C19" i="3"/>
  <c r="C27" i="3"/>
  <c r="C35" i="3"/>
  <c r="C43" i="3"/>
  <c r="D43" i="3" s="1"/>
  <c r="C51" i="3"/>
  <c r="C59" i="3"/>
  <c r="D59" i="3" s="1"/>
  <c r="C67" i="3"/>
  <c r="C75" i="3"/>
  <c r="D75" i="3" s="1"/>
  <c r="D83" i="3"/>
  <c r="C12" i="3"/>
  <c r="C68" i="3"/>
  <c r="D68" i="3" s="1"/>
  <c r="B117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78" i="3"/>
  <c r="D52" i="3"/>
  <c r="D2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D6" i="3"/>
  <c r="C110" i="3" l="1"/>
  <c r="D8" i="3"/>
  <c r="D11" i="3"/>
  <c r="D18" i="3"/>
  <c r="D34" i="3"/>
  <c r="D50" i="3"/>
  <c r="D66" i="3"/>
  <c r="D69" i="3"/>
  <c r="D12" i="3"/>
  <c r="D15" i="3"/>
  <c r="D28" i="3"/>
  <c r="D31" i="3"/>
  <c r="D44" i="3"/>
  <c r="D47" i="3"/>
  <c r="D60" i="3"/>
  <c r="D63" i="3"/>
  <c r="D76" i="3"/>
  <c r="D79" i="3"/>
  <c r="D37" i="3"/>
  <c r="D53" i="3"/>
  <c r="D25" i="3"/>
  <c r="D38" i="3"/>
  <c r="D57" i="3"/>
  <c r="D70" i="3"/>
  <c r="D16" i="3"/>
  <c r="D19" i="3"/>
  <c r="D32" i="3"/>
  <c r="D35" i="3"/>
  <c r="D48" i="3"/>
  <c r="D51" i="3"/>
  <c r="D64" i="3"/>
  <c r="D67" i="3"/>
  <c r="D21" i="3"/>
  <c r="D22" i="3"/>
  <c r="D41" i="3"/>
  <c r="D54" i="3"/>
  <c r="D73" i="3"/>
  <c r="D10" i="3"/>
  <c r="D13" i="3"/>
  <c r="D26" i="3"/>
  <c r="D29" i="3"/>
  <c r="D42" i="3"/>
  <c r="D45" i="3"/>
  <c r="D58" i="3"/>
  <c r="D61" i="3"/>
  <c r="D74" i="3"/>
  <c r="D9" i="3" l="1"/>
  <c r="D7" i="3"/>
  <c r="D110" i="3" l="1"/>
</calcChain>
</file>

<file path=xl/sharedStrings.xml><?xml version="1.0" encoding="utf-8"?>
<sst xmlns="http://schemas.openxmlformats.org/spreadsheetml/2006/main" count="46" uniqueCount="14">
  <si>
    <t>Prize Money Distribution</t>
  </si>
  <si>
    <t xml:space="preserve">Gross  </t>
  </si>
  <si>
    <t>Gross Prize Money</t>
  </si>
  <si>
    <t>Rank</t>
  </si>
  <si>
    <t xml:space="preserve"> Prize Money USD</t>
  </si>
  <si>
    <t>6% Admin Fee</t>
  </si>
  <si>
    <t>Admin Fee</t>
  </si>
  <si>
    <t>NET % OF PURSE</t>
  </si>
  <si>
    <t>This is what R2 and the scoring system needs!</t>
  </si>
  <si>
    <t>NET PRIZE MONEY -</t>
  </si>
  <si>
    <t>Less 6% Admin Fee</t>
  </si>
  <si>
    <t xml:space="preserve">2020 ANA Inspiration </t>
  </si>
  <si>
    <t>Total 2-71</t>
  </si>
  <si>
    <t>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</si>
</sst>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&quot;£&quot;#,##0.00;\-&quot;£&quot;#,##0.00"/>
    <numFmt numFmtId="165" formatCode="_(* #,##0.0000_);_(* \(#,##0.0000\);_(* &quot;-&quot;??_);_(@_)"/>
    <numFmt numFmtId="166" formatCode="0.00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 applyFill="1"/>
    <xf numFmtId="0" fontId="0" fillId="0" borderId="0" xfId="0" applyFill="1"/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3" fillId="0" borderId="0" xfId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/>
    <xf numFmtId="43" fontId="0" fillId="0" borderId="0" xfId="0" applyNumberFormat="1" applyFill="1"/>
    <xf numFmtId="164" fontId="0" fillId="0" borderId="0" xfId="0" applyNumberFormat="1" applyFill="1"/>
    <xf numFmtId="165" fontId="0" fillId="0" borderId="0" xfId="1" applyNumberFormat="1" applyFont="1" applyFill="1"/>
    <xf numFmtId="41" fontId="0" fillId="0" borderId="0" xfId="0" applyNumberFormat="1" applyFill="1"/>
    <xf numFmtId="5" fontId="0" fillId="0" borderId="0" xfId="1" applyNumberFormat="1" applyFont="1" applyFill="1"/>
    <xf numFmtId="41" fontId="1" fillId="0" borderId="0" xfId="1" applyNumberFormat="1" applyFont="1" applyFill="1"/>
    <xf numFmtId="3" fontId="0" fillId="0" borderId="0" xfId="0" applyNumberFormat="1" applyAlignment="1">
      <alignment horizontal="center"/>
    </xf>
    <xf numFmtId="43" fontId="1" fillId="0" borderId="0" xfId="1" applyFont="1" applyFill="1"/>
    <xf numFmtId="39" fontId="1" fillId="0" borderId="0" xfId="1" applyNumberFormat="1" applyFont="1" applyFill="1"/>
    <xf numFmtId="7" fontId="2" fillId="0" borderId="2" xfId="1" applyNumberFormat="1" applyFont="1" applyFill="1" applyBorder="1"/>
    <xf numFmtId="43" fontId="0" fillId="0" borderId="1" xfId="1" applyFont="1" applyFill="1" applyBorder="1"/>
    <xf numFmtId="41" fontId="2" fillId="0" borderId="2" xfId="1" applyNumberFormat="1" applyFont="1" applyFill="1" applyBorder="1"/>
    <xf numFmtId="7" fontId="0" fillId="0" borderId="0" xfId="0" applyNumberFormat="1" applyFill="1"/>
    <xf numFmtId="5" fontId="1" fillId="0" borderId="0" xfId="1" applyNumberFormat="1" applyFont="1" applyFill="1"/>
    <xf numFmtId="7" fontId="0" fillId="0" borderId="0" xfId="1" applyNumberFormat="1" applyFont="1" applyFill="1"/>
    <xf numFmtId="3" fontId="1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595D-E1CE-4750-ABFE-244CA22F5755}">
  <dimension ref="A1:H120"/>
  <sheetViews>
    <sheetView tabSelected="1" zoomScale="80" zoomScaleNormal="80" workbookViewId="0">
      <pane ySplit="5" topLeftCell="A6" activePane="bottomLeft" state="frozen"/>
      <selection pane="bottomLeft" activeCell="F101" sqref="F101"/>
    </sheetView>
  </sheetViews>
  <sheetFormatPr defaultColWidth="23.36328125" defaultRowHeight="12.5" x14ac:dyDescent="0.25"/>
  <cols>
    <col min="1" max="1" width="16.54296875" style="2" customWidth="1"/>
    <col min="2" max="2" width="23.26953125" style="1" customWidth="1"/>
    <col min="3" max="3" width="22.26953125" style="1" customWidth="1"/>
    <col min="4" max="4" width="26.1796875" style="1" customWidth="1"/>
    <col min="5" max="5" width="23.36328125" style="7"/>
    <col min="6" max="16384" width="23.36328125" style="2"/>
  </cols>
  <sheetData>
    <row r="1" spans="1:8" ht="14" x14ac:dyDescent="0.3">
      <c r="A1" s="10" t="s">
        <v>11</v>
      </c>
      <c r="B1" s="14"/>
      <c r="E1" s="9" t="s">
        <v>8</v>
      </c>
    </row>
    <row r="2" spans="1:8" ht="14" x14ac:dyDescent="0.3">
      <c r="A2" s="10" t="s">
        <v>0</v>
      </c>
    </row>
    <row r="3" spans="1:8" ht="13" x14ac:dyDescent="0.3">
      <c r="B3" s="3"/>
      <c r="D3" s="3" t="s">
        <v>9</v>
      </c>
      <c r="E3" s="6" t="s">
        <v>7</v>
      </c>
    </row>
    <row r="4" spans="1:8" ht="13" x14ac:dyDescent="0.3">
      <c r="B4" s="3" t="s">
        <v>1</v>
      </c>
      <c r="C4" s="3"/>
      <c r="D4" s="3" t="s">
        <v>2</v>
      </c>
    </row>
    <row r="5" spans="1:8" ht="13" x14ac:dyDescent="0.3">
      <c r="A5" s="4" t="s">
        <v>3</v>
      </c>
      <c r="B5" s="3" t="s">
        <v>4</v>
      </c>
      <c r="C5" s="3" t="s">
        <v>5</v>
      </c>
      <c r="D5" s="3" t="s">
        <v>10</v>
      </c>
    </row>
    <row r="6" spans="1:8" x14ac:dyDescent="0.25">
      <c r="A6" s="18">
        <v>1</v>
      </c>
      <c r="B6" s="20">
        <v>465000</v>
      </c>
      <c r="C6" s="17">
        <v>0</v>
      </c>
      <c r="D6" s="20">
        <f>B6-C6</f>
        <v>465000</v>
      </c>
      <c r="E6" s="8">
        <f>+D6/$B$110</f>
        <v>0.15000000000000002</v>
      </c>
    </row>
    <row r="7" spans="1:8" x14ac:dyDescent="0.25">
      <c r="A7" s="18">
        <f>A6+1</f>
        <v>2</v>
      </c>
      <c r="B7" s="20">
        <v>306395.82768758788</v>
      </c>
      <c r="C7" s="20">
        <f t="shared" ref="C7:C38" si="0">(B7/$B$119)*186000</f>
        <v>21851.849674038102</v>
      </c>
      <c r="D7" s="20">
        <f>B7-C7</f>
        <v>284543.97801354976</v>
      </c>
      <c r="E7" s="8">
        <f>+D7/$B$110</f>
        <v>9.1788380004370909E-2</v>
      </c>
      <c r="G7" s="11"/>
      <c r="H7" s="12"/>
    </row>
    <row r="8" spans="1:8" x14ac:dyDescent="0.25">
      <c r="A8" s="18">
        <f t="shared" ref="A8:A71" si="1">A7+1</f>
        <v>3</v>
      </c>
      <c r="B8" s="20">
        <v>222268.40853892366</v>
      </c>
      <c r="C8" s="20">
        <f t="shared" si="0"/>
        <v>15851.964719417108</v>
      </c>
      <c r="D8" s="20">
        <f>B8-C8</f>
        <v>206416.44381950656</v>
      </c>
      <c r="E8" s="8">
        <f t="shared" ref="E8:E71" si="2">+D8/$B$110</f>
        <v>6.6585949619195672E-2</v>
      </c>
      <c r="G8" s="11"/>
      <c r="H8" s="12"/>
    </row>
    <row r="9" spans="1:8" x14ac:dyDescent="0.25">
      <c r="A9" s="18">
        <f t="shared" si="1"/>
        <v>4</v>
      </c>
      <c r="B9" s="20">
        <v>171941.97622395502</v>
      </c>
      <c r="C9" s="20">
        <f t="shared" si="0"/>
        <v>12262.732966892501</v>
      </c>
      <c r="D9" s="20">
        <f>B9-C9</f>
        <v>159679.24325706251</v>
      </c>
      <c r="E9" s="8">
        <f t="shared" si="2"/>
        <v>5.1509433308729848E-2</v>
      </c>
      <c r="G9" s="11"/>
      <c r="H9" s="13"/>
    </row>
    <row r="10" spans="1:8" x14ac:dyDescent="0.25">
      <c r="A10" s="18">
        <f t="shared" si="1"/>
        <v>5</v>
      </c>
      <c r="B10" s="20">
        <v>138394.35510673656</v>
      </c>
      <c r="C10" s="20">
        <f t="shared" si="0"/>
        <v>9870.1495589927181</v>
      </c>
      <c r="D10" s="20">
        <f t="shared" ref="D10:D71" si="3">B10-C10</f>
        <v>128524.20554774384</v>
      </c>
      <c r="E10" s="8">
        <f t="shared" si="2"/>
        <v>4.1459421144433503E-2</v>
      </c>
    </row>
    <row r="11" spans="1:8" x14ac:dyDescent="0.25">
      <c r="A11" s="18">
        <f t="shared" si="1"/>
        <v>6</v>
      </c>
      <c r="B11" s="20">
        <v>113231.13894925221</v>
      </c>
      <c r="C11" s="20">
        <f t="shared" si="0"/>
        <v>8075.5336827304136</v>
      </c>
      <c r="D11" s="20">
        <f>B11-C11</f>
        <v>105155.6052665218</v>
      </c>
      <c r="E11" s="8">
        <f t="shared" si="2"/>
        <v>3.3921162989200587E-2</v>
      </c>
    </row>
    <row r="12" spans="1:8" x14ac:dyDescent="0.25">
      <c r="A12" s="18">
        <f t="shared" si="1"/>
        <v>7</v>
      </c>
      <c r="B12" s="20">
        <v>94778.780518982487</v>
      </c>
      <c r="C12" s="20">
        <f t="shared" si="0"/>
        <v>6759.5295922280484</v>
      </c>
      <c r="D12" s="20">
        <f t="shared" si="3"/>
        <v>88019.250926754437</v>
      </c>
      <c r="E12" s="8">
        <f t="shared" si="2"/>
        <v>2.8393306750565953E-2</v>
      </c>
    </row>
    <row r="13" spans="1:8" x14ac:dyDescent="0.25">
      <c r="A13" s="18">
        <f t="shared" si="1"/>
        <v>8</v>
      </c>
      <c r="B13" s="20">
        <v>83037.279815927395</v>
      </c>
      <c r="C13" s="20">
        <f t="shared" si="0"/>
        <v>5922.1372874856224</v>
      </c>
      <c r="D13" s="20">
        <f t="shared" si="3"/>
        <v>77115.142528441778</v>
      </c>
      <c r="E13" s="8">
        <f t="shared" si="2"/>
        <v>2.4875852428529608E-2</v>
      </c>
    </row>
    <row r="14" spans="1:8" x14ac:dyDescent="0.25">
      <c r="A14" s="18">
        <f t="shared" si="1"/>
        <v>9</v>
      </c>
      <c r="B14" s="20">
        <v>74649.541096765941</v>
      </c>
      <c r="C14" s="20">
        <f t="shared" si="0"/>
        <v>5323.9319953981858</v>
      </c>
      <c r="D14" s="20">
        <f t="shared" si="3"/>
        <v>69325.609101367751</v>
      </c>
      <c r="E14" s="8">
        <f t="shared" si="2"/>
        <v>2.2363099710118631E-2</v>
      </c>
    </row>
    <row r="15" spans="1:8" x14ac:dyDescent="0.25">
      <c r="A15" s="18">
        <f t="shared" si="1"/>
        <v>10</v>
      </c>
      <c r="B15" s="20">
        <v>67938.68336955132</v>
      </c>
      <c r="C15" s="20">
        <f t="shared" si="0"/>
        <v>4845.3202096382474</v>
      </c>
      <c r="D15" s="20">
        <f t="shared" si="3"/>
        <v>63093.363159913075</v>
      </c>
      <c r="E15" s="8">
        <f t="shared" si="2"/>
        <v>2.035269779352035E-2</v>
      </c>
      <c r="F15" s="12"/>
    </row>
    <row r="16" spans="1:8" x14ac:dyDescent="0.25">
      <c r="A16" s="18">
        <f t="shared" si="1"/>
        <v>11</v>
      </c>
      <c r="B16" s="20">
        <v>62904.706634283524</v>
      </c>
      <c r="C16" s="20">
        <f t="shared" si="0"/>
        <v>4486.3019302058046</v>
      </c>
      <c r="D16" s="20">
        <f t="shared" si="3"/>
        <v>58418.404704077722</v>
      </c>
      <c r="E16" s="8">
        <f t="shared" si="2"/>
        <v>1.8844646678734752E-2</v>
      </c>
      <c r="F16" s="12"/>
    </row>
    <row r="17" spans="1:7" x14ac:dyDescent="0.25">
      <c r="A17" s="18">
        <f t="shared" si="1"/>
        <v>12</v>
      </c>
      <c r="B17" s="20">
        <v>58710.837274702812</v>
      </c>
      <c r="C17" s="20">
        <f t="shared" si="0"/>
        <v>4187.1992841620886</v>
      </c>
      <c r="D17" s="20">
        <f t="shared" si="3"/>
        <v>54523.637990540723</v>
      </c>
      <c r="E17" s="8">
        <f t="shared" si="2"/>
        <v>1.7588270319529267E-2</v>
      </c>
      <c r="F17" s="12"/>
    </row>
    <row r="18" spans="1:7" x14ac:dyDescent="0.25">
      <c r="A18" s="18">
        <f t="shared" si="1"/>
        <v>13</v>
      </c>
      <c r="B18" s="20">
        <v>55020.365588648856</v>
      </c>
      <c r="C18" s="20">
        <f t="shared" si="0"/>
        <v>3923.9984660616146</v>
      </c>
      <c r="D18" s="20">
        <f t="shared" si="3"/>
        <v>51096.367122587239</v>
      </c>
      <c r="E18" s="8">
        <f t="shared" si="2"/>
        <v>1.6482699071802338E-2</v>
      </c>
    </row>
    <row r="19" spans="1:7" x14ac:dyDescent="0.25">
      <c r="A19" s="18">
        <f t="shared" si="1"/>
        <v>14</v>
      </c>
      <c r="B19" s="20">
        <v>51666.603604755204</v>
      </c>
      <c r="C19" s="20">
        <f t="shared" si="0"/>
        <v>3684.8114534066226</v>
      </c>
      <c r="D19" s="20">
        <f t="shared" si="3"/>
        <v>47981.792151348578</v>
      </c>
      <c r="E19" s="8">
        <f t="shared" si="2"/>
        <v>1.5477997468176963E-2</v>
      </c>
      <c r="F19" s="12"/>
    </row>
    <row r="20" spans="1:7" x14ac:dyDescent="0.25">
      <c r="A20" s="18">
        <f t="shared" si="1"/>
        <v>15</v>
      </c>
      <c r="B20" s="20">
        <v>48646.217563594524</v>
      </c>
      <c r="C20" s="20">
        <f t="shared" si="0"/>
        <v>3469.4004857471568</v>
      </c>
      <c r="D20" s="20">
        <f t="shared" si="3"/>
        <v>45176.817077847365</v>
      </c>
      <c r="E20" s="8">
        <f t="shared" si="2"/>
        <v>1.4573166799305605E-2</v>
      </c>
    </row>
    <row r="21" spans="1:7" x14ac:dyDescent="0.25">
      <c r="A21" s="18">
        <f t="shared" si="1"/>
        <v>16</v>
      </c>
      <c r="B21" s="20">
        <v>45962.541224594155</v>
      </c>
      <c r="C21" s="20">
        <f t="shared" si="0"/>
        <v>3278.0033235331734</v>
      </c>
      <c r="D21" s="20">
        <f t="shared" si="3"/>
        <v>42684.537901060983</v>
      </c>
      <c r="E21" s="8">
        <f t="shared" si="2"/>
        <v>1.3769205774535803E-2</v>
      </c>
    </row>
    <row r="22" spans="1:7" x14ac:dyDescent="0.25">
      <c r="A22" s="18">
        <f t="shared" si="1"/>
        <v>17</v>
      </c>
      <c r="B22" s="20">
        <v>43615.574587754047</v>
      </c>
      <c r="C22" s="20">
        <f t="shared" si="0"/>
        <v>3110.6199667646688</v>
      </c>
      <c r="D22" s="20">
        <f t="shared" si="3"/>
        <v>40504.954620989374</v>
      </c>
      <c r="E22" s="8">
        <f t="shared" si="2"/>
        <v>1.3066114393867541E-2</v>
      </c>
    </row>
    <row r="23" spans="1:7" x14ac:dyDescent="0.25">
      <c r="A23" s="18">
        <f t="shared" si="1"/>
        <v>18</v>
      </c>
      <c r="B23" s="20">
        <v>41601.983893646939</v>
      </c>
      <c r="C23" s="20">
        <f t="shared" si="0"/>
        <v>2967.0126549916922</v>
      </c>
      <c r="D23" s="20">
        <f t="shared" si="3"/>
        <v>38634.971238655249</v>
      </c>
      <c r="E23" s="8">
        <f t="shared" si="2"/>
        <v>1.2462893947953309E-2</v>
      </c>
    </row>
    <row r="24" spans="1:7" x14ac:dyDescent="0.25">
      <c r="A24" s="18">
        <f t="shared" si="1"/>
        <v>19</v>
      </c>
      <c r="B24" s="20">
        <v>39925.102901700106</v>
      </c>
      <c r="C24" s="20">
        <f t="shared" si="0"/>
        <v>2847.4191486641957</v>
      </c>
      <c r="D24" s="20">
        <f t="shared" si="3"/>
        <v>37077.683753035912</v>
      </c>
      <c r="E24" s="8">
        <f t="shared" si="2"/>
        <v>1.1960543146140619E-2</v>
      </c>
    </row>
    <row r="25" spans="1:7" x14ac:dyDescent="0.25">
      <c r="A25" s="18">
        <f t="shared" si="1"/>
        <v>20</v>
      </c>
      <c r="B25" s="20">
        <v>38581.597852486258</v>
      </c>
      <c r="C25" s="20">
        <f t="shared" si="0"/>
        <v>2751.6016873322264</v>
      </c>
      <c r="D25" s="20">
        <f t="shared" si="3"/>
        <v>35829.996165154029</v>
      </c>
      <c r="E25" s="8">
        <f t="shared" si="2"/>
        <v>1.1558063279081947E-2</v>
      </c>
    </row>
    <row r="26" spans="1:7" x14ac:dyDescent="0.25">
      <c r="A26" s="18">
        <f t="shared" si="1"/>
        <v>21</v>
      </c>
      <c r="B26" s="20">
        <v>37241.426562699737</v>
      </c>
      <c r="C26" s="20">
        <f t="shared" si="0"/>
        <v>2656.0219864502124</v>
      </c>
      <c r="D26" s="20">
        <f t="shared" si="3"/>
        <v>34585.404576249523</v>
      </c>
      <c r="E26" s="8">
        <f t="shared" si="2"/>
        <v>1.1156582121370816E-2</v>
      </c>
    </row>
    <row r="27" spans="1:7" x14ac:dyDescent="0.25">
      <c r="A27" s="18">
        <f t="shared" si="1"/>
        <v>22</v>
      </c>
      <c r="B27" s="20">
        <v>35897.921513485882</v>
      </c>
      <c r="C27" s="20">
        <f t="shared" si="0"/>
        <v>2560.2045251182426</v>
      </c>
      <c r="D27" s="20">
        <f t="shared" si="3"/>
        <v>33337.71698836764</v>
      </c>
      <c r="E27" s="8">
        <f t="shared" si="2"/>
        <v>1.0754102254312144E-2</v>
      </c>
    </row>
    <row r="28" spans="1:7" x14ac:dyDescent="0.25">
      <c r="A28" s="18">
        <f t="shared" si="1"/>
        <v>23</v>
      </c>
      <c r="B28" s="20">
        <v>34557.750223699346</v>
      </c>
      <c r="C28" s="20">
        <f t="shared" si="0"/>
        <v>2464.6248242362271</v>
      </c>
      <c r="D28" s="20">
        <f t="shared" si="3"/>
        <v>32093.125399463119</v>
      </c>
      <c r="E28" s="8">
        <f t="shared" si="2"/>
        <v>1.0352621096601008E-2</v>
      </c>
      <c r="F28" s="12"/>
      <c r="G28" s="12"/>
    </row>
    <row r="29" spans="1:7" x14ac:dyDescent="0.25">
      <c r="A29" s="18">
        <f t="shared" si="1"/>
        <v>24</v>
      </c>
      <c r="B29" s="20">
        <v>33214.245174485492</v>
      </c>
      <c r="C29" s="20">
        <f t="shared" si="0"/>
        <v>2368.8073629042574</v>
      </c>
      <c r="D29" s="20">
        <f t="shared" si="3"/>
        <v>30845.437811581236</v>
      </c>
      <c r="E29" s="8">
        <f t="shared" si="2"/>
        <v>9.9501412295423357E-3</v>
      </c>
    </row>
    <row r="30" spans="1:7" x14ac:dyDescent="0.25">
      <c r="A30" s="18">
        <f t="shared" si="1"/>
        <v>25</v>
      </c>
      <c r="B30" s="20">
        <v>32040.761856065445</v>
      </c>
      <c r="C30" s="20">
        <f t="shared" si="0"/>
        <v>2285.1156845200057</v>
      </c>
      <c r="D30" s="20">
        <f t="shared" si="3"/>
        <v>29755.646171545439</v>
      </c>
      <c r="E30" s="8">
        <f t="shared" si="2"/>
        <v>9.5985955392082073E-3</v>
      </c>
    </row>
    <row r="31" spans="1:7" x14ac:dyDescent="0.25">
      <c r="A31" s="18">
        <f t="shared" si="1"/>
        <v>26</v>
      </c>
      <c r="B31" s="20">
        <v>30867.278537645405</v>
      </c>
      <c r="C31" s="20">
        <f t="shared" si="0"/>
        <v>2201.4240061357546</v>
      </c>
      <c r="D31" s="20">
        <f t="shared" si="3"/>
        <v>28665.854531509649</v>
      </c>
      <c r="E31" s="8">
        <f t="shared" si="2"/>
        <v>9.2470498488740824E-3</v>
      </c>
    </row>
    <row r="32" spans="1:7" x14ac:dyDescent="0.25">
      <c r="A32" s="18">
        <f t="shared" si="1"/>
        <v>27</v>
      </c>
      <c r="B32" s="20">
        <v>29690.461459798033</v>
      </c>
      <c r="C32" s="20">
        <f t="shared" si="0"/>
        <v>2117.4945673015477</v>
      </c>
      <c r="D32" s="20">
        <f t="shared" si="3"/>
        <v>27572.966892496486</v>
      </c>
      <c r="E32" s="8">
        <f t="shared" si="2"/>
        <v>8.8945054491924164E-3</v>
      </c>
    </row>
    <row r="33" spans="1:7" x14ac:dyDescent="0.25">
      <c r="A33" s="18">
        <f t="shared" si="1"/>
        <v>28</v>
      </c>
      <c r="B33" s="20">
        <v>28516.978141377993</v>
      </c>
      <c r="C33" s="20">
        <f t="shared" si="0"/>
        <v>2033.8028889172961</v>
      </c>
      <c r="D33" s="20">
        <f t="shared" si="3"/>
        <v>26483.175252460696</v>
      </c>
      <c r="E33" s="8">
        <f t="shared" si="2"/>
        <v>8.5429597588582897E-3</v>
      </c>
    </row>
    <row r="34" spans="1:7" x14ac:dyDescent="0.25">
      <c r="A34" s="18">
        <f t="shared" si="1"/>
        <v>29</v>
      </c>
      <c r="B34" s="20">
        <v>27343.494822957942</v>
      </c>
      <c r="C34" s="20">
        <f t="shared" si="0"/>
        <v>1950.111210533044</v>
      </c>
      <c r="D34" s="20">
        <f t="shared" si="3"/>
        <v>25393.383612424899</v>
      </c>
      <c r="E34" s="8">
        <f t="shared" si="2"/>
        <v>8.1914140685241631E-3</v>
      </c>
    </row>
    <row r="35" spans="1:7" x14ac:dyDescent="0.25">
      <c r="A35" s="18">
        <f t="shared" si="1"/>
        <v>30</v>
      </c>
      <c r="B35" s="20">
        <v>26336.699475904388</v>
      </c>
      <c r="C35" s="20">
        <f t="shared" si="0"/>
        <v>1878.3075546465559</v>
      </c>
      <c r="D35" s="20">
        <f t="shared" si="3"/>
        <v>24458.391921257833</v>
      </c>
      <c r="E35" s="8">
        <f t="shared" si="2"/>
        <v>7.8898038455670443E-3</v>
      </c>
      <c r="F35" s="12"/>
      <c r="G35" s="12"/>
    </row>
    <row r="36" spans="1:7" x14ac:dyDescent="0.25">
      <c r="A36" s="18">
        <f t="shared" si="1"/>
        <v>31</v>
      </c>
      <c r="B36" s="20">
        <v>25329.904128850823</v>
      </c>
      <c r="C36" s="20">
        <f t="shared" si="0"/>
        <v>1806.5038987600669</v>
      </c>
      <c r="D36" s="20">
        <f t="shared" si="3"/>
        <v>23523.400230090756</v>
      </c>
      <c r="E36" s="8">
        <f t="shared" si="2"/>
        <v>7.5881936226099228E-3</v>
      </c>
    </row>
    <row r="37" spans="1:7" x14ac:dyDescent="0.25">
      <c r="A37" s="18">
        <f t="shared" si="1"/>
        <v>32</v>
      </c>
      <c r="B37" s="20">
        <v>24323.108781797262</v>
      </c>
      <c r="C37" s="20">
        <f t="shared" si="0"/>
        <v>1734.7002428735784</v>
      </c>
      <c r="D37" s="20">
        <f t="shared" si="3"/>
        <v>22588.408538923682</v>
      </c>
      <c r="E37" s="8">
        <f t="shared" si="2"/>
        <v>7.2865833996528023E-3</v>
      </c>
    </row>
    <row r="38" spans="1:7" x14ac:dyDescent="0.25">
      <c r="A38" s="18">
        <f t="shared" si="1"/>
        <v>33</v>
      </c>
      <c r="B38" s="20">
        <v>23316.313434743704</v>
      </c>
      <c r="C38" s="20">
        <f t="shared" si="0"/>
        <v>1662.8965869870899</v>
      </c>
      <c r="D38" s="20">
        <f t="shared" si="3"/>
        <v>21653.416847756613</v>
      </c>
      <c r="E38" s="8">
        <f t="shared" si="2"/>
        <v>6.9849731766956826E-3</v>
      </c>
    </row>
    <row r="39" spans="1:7" x14ac:dyDescent="0.25">
      <c r="A39" s="18">
        <f t="shared" si="1"/>
        <v>34</v>
      </c>
      <c r="B39" s="20">
        <v>22309.518087690143</v>
      </c>
      <c r="C39" s="20">
        <f t="shared" ref="C39:C70" si="4">(B39/$B$119)*186000</f>
        <v>1591.0929311006014</v>
      </c>
      <c r="D39" s="20">
        <f t="shared" si="3"/>
        <v>20718.425156589543</v>
      </c>
      <c r="E39" s="8">
        <f t="shared" si="2"/>
        <v>6.6833629537385629E-3</v>
      </c>
    </row>
    <row r="40" spans="1:7" x14ac:dyDescent="0.25">
      <c r="A40" s="18">
        <f t="shared" si="1"/>
        <v>35</v>
      </c>
      <c r="B40" s="20">
        <v>21472.744471430397</v>
      </c>
      <c r="C40" s="20">
        <f t="shared" si="4"/>
        <v>1531.415058161831</v>
      </c>
      <c r="D40" s="20">
        <f t="shared" si="3"/>
        <v>19941.329413268566</v>
      </c>
      <c r="E40" s="8">
        <f t="shared" si="2"/>
        <v>6.4326869075059896E-3</v>
      </c>
    </row>
    <row r="41" spans="1:7" x14ac:dyDescent="0.25">
      <c r="A41" s="18">
        <f t="shared" si="1"/>
        <v>36</v>
      </c>
      <c r="B41" s="20">
        <v>20632.637095743325</v>
      </c>
      <c r="C41" s="20">
        <f t="shared" si="4"/>
        <v>1471.4994247731056</v>
      </c>
      <c r="D41" s="20">
        <f t="shared" si="3"/>
        <v>19161.13767097022</v>
      </c>
      <c r="E41" s="8">
        <f t="shared" si="2"/>
        <v>6.1810121519258786E-3</v>
      </c>
    </row>
    <row r="42" spans="1:7" x14ac:dyDescent="0.25">
      <c r="A42" s="18">
        <f t="shared" si="1"/>
        <v>37</v>
      </c>
      <c r="B42" s="20">
        <v>19795.863479483574</v>
      </c>
      <c r="C42" s="20">
        <f t="shared" si="4"/>
        <v>1411.8215518343352</v>
      </c>
      <c r="D42" s="20">
        <f t="shared" si="3"/>
        <v>18384.041927649239</v>
      </c>
      <c r="E42" s="8">
        <f t="shared" si="2"/>
        <v>5.9303361056933035E-3</v>
      </c>
    </row>
    <row r="43" spans="1:7" x14ac:dyDescent="0.25">
      <c r="A43" s="18">
        <f t="shared" si="1"/>
        <v>38</v>
      </c>
      <c r="B43" s="20">
        <v>18955.756103796499</v>
      </c>
      <c r="C43" s="20">
        <f t="shared" si="4"/>
        <v>1351.9059184456098</v>
      </c>
      <c r="D43" s="20">
        <f t="shared" si="3"/>
        <v>17603.85018535089</v>
      </c>
      <c r="E43" s="8">
        <f t="shared" si="2"/>
        <v>5.6786613501131908E-3</v>
      </c>
      <c r="F43" s="12"/>
      <c r="G43" s="12"/>
    </row>
    <row r="44" spans="1:7" x14ac:dyDescent="0.25">
      <c r="A44" s="18">
        <f t="shared" si="1"/>
        <v>39</v>
      </c>
      <c r="B44" s="20">
        <v>18115.64872810942</v>
      </c>
      <c r="C44" s="20">
        <f t="shared" si="4"/>
        <v>1291.9902850568837</v>
      </c>
      <c r="D44" s="20">
        <f t="shared" si="3"/>
        <v>16823.658443052536</v>
      </c>
      <c r="E44" s="8">
        <f t="shared" si="2"/>
        <v>5.4269865945330772E-3</v>
      </c>
    </row>
    <row r="45" spans="1:7" x14ac:dyDescent="0.25">
      <c r="A45" s="18">
        <f t="shared" si="1"/>
        <v>40</v>
      </c>
      <c r="B45" s="20">
        <v>17445.563083216155</v>
      </c>
      <c r="C45" s="20">
        <f t="shared" si="4"/>
        <v>1244.2004346158765</v>
      </c>
      <c r="D45" s="20">
        <f t="shared" si="3"/>
        <v>16201.362648600279</v>
      </c>
      <c r="E45" s="8">
        <f t="shared" si="2"/>
        <v>5.22624601567751E-3</v>
      </c>
    </row>
    <row r="46" spans="1:7" x14ac:dyDescent="0.25">
      <c r="A46" s="18">
        <f t="shared" si="1"/>
        <v>41</v>
      </c>
      <c r="B46" s="20">
        <v>16775.477438322891</v>
      </c>
      <c r="C46" s="20">
        <f t="shared" si="4"/>
        <v>1196.4105841748692</v>
      </c>
      <c r="D46" s="20">
        <f t="shared" si="3"/>
        <v>15579.066854148021</v>
      </c>
      <c r="E46" s="8">
        <f t="shared" si="2"/>
        <v>5.0255054368219428E-3</v>
      </c>
    </row>
    <row r="47" spans="1:7" x14ac:dyDescent="0.25">
      <c r="A47" s="18">
        <f t="shared" si="1"/>
        <v>42</v>
      </c>
      <c r="B47" s="20">
        <v>16105.391793429633</v>
      </c>
      <c r="C47" s="20">
        <f t="shared" si="4"/>
        <v>1148.6207337338624</v>
      </c>
      <c r="D47" s="20">
        <f t="shared" si="3"/>
        <v>14956.771059695771</v>
      </c>
      <c r="E47" s="8">
        <f t="shared" si="2"/>
        <v>4.824764857966379E-3</v>
      </c>
      <c r="F47" s="12"/>
      <c r="G47" s="12"/>
    </row>
    <row r="48" spans="1:7" x14ac:dyDescent="0.25">
      <c r="A48" s="18">
        <f t="shared" si="1"/>
        <v>43</v>
      </c>
      <c r="B48" s="20">
        <v>15431.97238910904</v>
      </c>
      <c r="C48" s="20">
        <f t="shared" si="4"/>
        <v>1100.5931228428997</v>
      </c>
      <c r="D48" s="20">
        <f t="shared" si="3"/>
        <v>14331.37926626614</v>
      </c>
      <c r="E48" s="8">
        <f t="shared" si="2"/>
        <v>4.6230255697632715E-3</v>
      </c>
    </row>
    <row r="49" spans="1:7" x14ac:dyDescent="0.25">
      <c r="A49" s="18">
        <f t="shared" si="1"/>
        <v>44</v>
      </c>
      <c r="B49" s="20">
        <v>14761.886744215773</v>
      </c>
      <c r="C49" s="20">
        <f t="shared" si="4"/>
        <v>1052.8032724018922</v>
      </c>
      <c r="D49" s="20">
        <f t="shared" si="3"/>
        <v>13709.083471813881</v>
      </c>
      <c r="E49" s="8">
        <f t="shared" si="2"/>
        <v>4.4222849909077043E-3</v>
      </c>
    </row>
    <row r="50" spans="1:7" x14ac:dyDescent="0.25">
      <c r="A50" s="18">
        <f t="shared" si="1"/>
        <v>45</v>
      </c>
      <c r="B50" s="20">
        <v>14258.489070688996</v>
      </c>
      <c r="C50" s="20">
        <f t="shared" si="4"/>
        <v>1016.901444458648</v>
      </c>
      <c r="D50" s="20">
        <f t="shared" si="3"/>
        <v>13241.587626230348</v>
      </c>
      <c r="E50" s="8">
        <f t="shared" si="2"/>
        <v>4.2714798794291449E-3</v>
      </c>
    </row>
    <row r="51" spans="1:7" x14ac:dyDescent="0.25">
      <c r="A51" s="18">
        <f t="shared" si="1"/>
        <v>46</v>
      </c>
      <c r="B51" s="20">
        <v>13755.091397162214</v>
      </c>
      <c r="C51" s="20">
        <f t="shared" si="4"/>
        <v>980.99961651540366</v>
      </c>
      <c r="D51" s="20">
        <f t="shared" si="3"/>
        <v>12774.09178064681</v>
      </c>
      <c r="E51" s="8">
        <f t="shared" si="2"/>
        <v>4.1206747679505846E-3</v>
      </c>
    </row>
    <row r="52" spans="1:7" x14ac:dyDescent="0.25">
      <c r="A52" s="18">
        <f t="shared" si="1"/>
        <v>47</v>
      </c>
      <c r="B52" s="20">
        <v>13251.693723635433</v>
      </c>
      <c r="C52" s="20">
        <f t="shared" si="4"/>
        <v>945.09778857215929</v>
      </c>
      <c r="D52" s="20">
        <f t="shared" si="3"/>
        <v>12306.595935063275</v>
      </c>
      <c r="E52" s="8">
        <f t="shared" si="2"/>
        <v>3.9698696564720243E-3</v>
      </c>
    </row>
    <row r="53" spans="1:7" x14ac:dyDescent="0.25">
      <c r="A53" s="18">
        <f t="shared" si="1"/>
        <v>48</v>
      </c>
      <c r="B53" s="20">
        <v>12748.296050108653</v>
      </c>
      <c r="C53" s="20">
        <f t="shared" si="4"/>
        <v>909.19596062891503</v>
      </c>
      <c r="D53" s="20">
        <f t="shared" si="3"/>
        <v>11839.100089479738</v>
      </c>
      <c r="E53" s="8">
        <f t="shared" si="2"/>
        <v>3.8190645449934645E-3</v>
      </c>
      <c r="F53" s="12"/>
      <c r="G53" s="12"/>
    </row>
    <row r="54" spans="1:7" x14ac:dyDescent="0.25">
      <c r="A54" s="18">
        <f t="shared" si="1"/>
        <v>49</v>
      </c>
      <c r="B54" s="20">
        <v>12244.898376581874</v>
      </c>
      <c r="C54" s="20">
        <f t="shared" si="4"/>
        <v>873.29413268567066</v>
      </c>
      <c r="D54" s="20">
        <f t="shared" si="3"/>
        <v>11371.604243896203</v>
      </c>
      <c r="E54" s="8">
        <f t="shared" si="2"/>
        <v>3.6682594335149046E-3</v>
      </c>
    </row>
    <row r="55" spans="1:7" x14ac:dyDescent="0.25">
      <c r="A55" s="18">
        <f t="shared" si="1"/>
        <v>50</v>
      </c>
      <c r="B55" s="20">
        <v>11741.500703055095</v>
      </c>
      <c r="C55" s="20">
        <f t="shared" si="4"/>
        <v>837.39230474242663</v>
      </c>
      <c r="D55" s="20">
        <f t="shared" si="3"/>
        <v>10904.108398312668</v>
      </c>
      <c r="E55" s="8">
        <f t="shared" si="2"/>
        <v>3.5174543220363452E-3</v>
      </c>
    </row>
    <row r="56" spans="1:7" x14ac:dyDescent="0.25">
      <c r="A56" s="18">
        <f t="shared" si="1"/>
        <v>51</v>
      </c>
      <c r="B56" s="20">
        <v>11408.124760322129</v>
      </c>
      <c r="C56" s="20">
        <f t="shared" si="4"/>
        <v>813.61625974690071</v>
      </c>
      <c r="D56" s="20">
        <f t="shared" si="3"/>
        <v>10594.508500575228</v>
      </c>
      <c r="E56" s="8">
        <f t="shared" si="2"/>
        <v>3.4175833872823322E-3</v>
      </c>
    </row>
    <row r="57" spans="1:7" x14ac:dyDescent="0.25">
      <c r="A57" s="18">
        <f t="shared" si="1"/>
        <v>52</v>
      </c>
      <c r="B57" s="20">
        <v>11071.415058161832</v>
      </c>
      <c r="C57" s="20">
        <f t="shared" si="4"/>
        <v>789.60245430141936</v>
      </c>
      <c r="D57" s="20">
        <f t="shared" si="3"/>
        <v>10281.812603860413</v>
      </c>
      <c r="E57" s="8">
        <f t="shared" si="2"/>
        <v>3.3167137431807788E-3</v>
      </c>
    </row>
    <row r="58" spans="1:7" x14ac:dyDescent="0.25">
      <c r="A58" s="18">
        <f t="shared" si="1"/>
        <v>53</v>
      </c>
      <c r="B58" s="20">
        <v>10734.705356001534</v>
      </c>
      <c r="C58" s="20">
        <f t="shared" si="4"/>
        <v>765.58864885593789</v>
      </c>
      <c r="D58" s="20">
        <f t="shared" si="3"/>
        <v>9969.1167071455966</v>
      </c>
      <c r="E58" s="8">
        <f t="shared" si="2"/>
        <v>3.2158440990792251E-3</v>
      </c>
    </row>
    <row r="59" spans="1:7" x14ac:dyDescent="0.25">
      <c r="A59" s="18">
        <f t="shared" si="1"/>
        <v>54</v>
      </c>
      <c r="B59" s="20">
        <v>10401.329413268566</v>
      </c>
      <c r="C59" s="20">
        <f t="shared" si="4"/>
        <v>741.81260386041185</v>
      </c>
      <c r="D59" s="20">
        <f t="shared" si="3"/>
        <v>9659.5168094081546</v>
      </c>
      <c r="E59" s="8">
        <f t="shared" si="2"/>
        <v>3.1159731643252116E-3</v>
      </c>
    </row>
    <row r="60" spans="1:7" x14ac:dyDescent="0.25">
      <c r="A60" s="18">
        <f t="shared" si="1"/>
        <v>55</v>
      </c>
      <c r="B60" s="20">
        <v>10064.619711108271</v>
      </c>
      <c r="C60" s="20">
        <f t="shared" si="4"/>
        <v>717.79879841493062</v>
      </c>
      <c r="D60" s="20">
        <f t="shared" si="3"/>
        <v>9346.8209126933398</v>
      </c>
      <c r="E60" s="8">
        <f t="shared" si="2"/>
        <v>3.0151035202236583E-3</v>
      </c>
    </row>
    <row r="61" spans="1:7" x14ac:dyDescent="0.25">
      <c r="A61" s="18">
        <f t="shared" si="1"/>
        <v>56</v>
      </c>
      <c r="B61" s="20">
        <v>9727.9100089479743</v>
      </c>
      <c r="C61" s="20">
        <f t="shared" si="4"/>
        <v>693.78499296944938</v>
      </c>
      <c r="D61" s="20">
        <f t="shared" si="3"/>
        <v>9034.125015978525</v>
      </c>
      <c r="E61" s="8">
        <f t="shared" si="2"/>
        <v>2.9142338761221054E-3</v>
      </c>
    </row>
    <row r="62" spans="1:7" x14ac:dyDescent="0.25">
      <c r="A62" s="18">
        <f t="shared" si="1"/>
        <v>57</v>
      </c>
      <c r="B62" s="20">
        <v>9394.5340662150084</v>
      </c>
      <c r="C62" s="20">
        <f t="shared" si="4"/>
        <v>670.00894797392334</v>
      </c>
      <c r="D62" s="20">
        <f t="shared" si="3"/>
        <v>8724.5251182410848</v>
      </c>
      <c r="E62" s="8">
        <f t="shared" si="2"/>
        <v>2.8143629413680924E-3</v>
      </c>
      <c r="F62" s="12"/>
      <c r="G62" s="12"/>
    </row>
    <row r="63" spans="1:7" x14ac:dyDescent="0.25">
      <c r="A63" s="18">
        <f t="shared" si="1"/>
        <v>58</v>
      </c>
      <c r="B63" s="20">
        <v>9057.8243640547098</v>
      </c>
      <c r="C63" s="20">
        <f t="shared" si="4"/>
        <v>645.99514252844187</v>
      </c>
      <c r="D63" s="20">
        <f t="shared" si="3"/>
        <v>8411.8292215262682</v>
      </c>
      <c r="E63" s="8">
        <f t="shared" si="2"/>
        <v>2.7134932972665386E-3</v>
      </c>
    </row>
    <row r="64" spans="1:7" x14ac:dyDescent="0.25">
      <c r="A64" s="18">
        <f t="shared" si="1"/>
        <v>59</v>
      </c>
      <c r="B64" s="20">
        <v>8724.4484213217456</v>
      </c>
      <c r="C64" s="20">
        <f t="shared" si="4"/>
        <v>622.21909753291618</v>
      </c>
      <c r="D64" s="20">
        <f t="shared" si="3"/>
        <v>8102.2293237888298</v>
      </c>
      <c r="E64" s="8">
        <f t="shared" si="2"/>
        <v>2.613622362512526E-3</v>
      </c>
    </row>
    <row r="65" spans="1:7" x14ac:dyDescent="0.25">
      <c r="A65" s="18">
        <f t="shared" si="1"/>
        <v>60</v>
      </c>
      <c r="B65" s="20">
        <v>8387.7387191614453</v>
      </c>
      <c r="C65" s="20">
        <f t="shared" si="4"/>
        <v>598.2052920874346</v>
      </c>
      <c r="D65" s="20">
        <f t="shared" si="3"/>
        <v>7789.5334270740104</v>
      </c>
      <c r="E65" s="8">
        <f t="shared" si="2"/>
        <v>2.5127527184109714E-3</v>
      </c>
    </row>
    <row r="66" spans="1:7" x14ac:dyDescent="0.25">
      <c r="A66" s="18">
        <f t="shared" si="1"/>
        <v>61</v>
      </c>
      <c r="B66" s="20">
        <v>8221.0507477949632</v>
      </c>
      <c r="C66" s="20">
        <f t="shared" si="4"/>
        <v>586.31726958967158</v>
      </c>
      <c r="D66" s="20">
        <f>B66-C66</f>
        <v>7634.7334782052912</v>
      </c>
      <c r="E66" s="8">
        <f t="shared" si="2"/>
        <v>2.4628172510339653E-3</v>
      </c>
      <c r="F66" s="12"/>
      <c r="G66" s="12"/>
    </row>
    <row r="67" spans="1:7" x14ac:dyDescent="0.25">
      <c r="A67" s="18">
        <f t="shared" si="1"/>
        <v>62</v>
      </c>
      <c r="B67" s="20">
        <v>8051.0290170011504</v>
      </c>
      <c r="C67" s="20">
        <f t="shared" si="4"/>
        <v>574.19148664195336</v>
      </c>
      <c r="D67" s="20">
        <f t="shared" si="3"/>
        <v>7476.8375303591965</v>
      </c>
      <c r="E67" s="8">
        <f t="shared" si="2"/>
        <v>2.4118830743094185E-3</v>
      </c>
    </row>
    <row r="68" spans="1:7" x14ac:dyDescent="0.25">
      <c r="A68" s="18">
        <f t="shared" si="1"/>
        <v>63</v>
      </c>
      <c r="B68" s="20">
        <v>7884.3410456346674</v>
      </c>
      <c r="C68" s="20">
        <f t="shared" si="4"/>
        <v>562.30346414419046</v>
      </c>
      <c r="D68" s="20">
        <f t="shared" si="3"/>
        <v>7322.0375814904764</v>
      </c>
      <c r="E68" s="8">
        <f t="shared" si="2"/>
        <v>2.361947606932412E-3</v>
      </c>
    </row>
    <row r="69" spans="1:7" x14ac:dyDescent="0.25">
      <c r="A69" s="18">
        <f t="shared" si="1"/>
        <v>64</v>
      </c>
      <c r="B69" s="20">
        <v>7717.6530742681816</v>
      </c>
      <c r="C69" s="20">
        <f t="shared" si="4"/>
        <v>550.41544164642733</v>
      </c>
      <c r="D69" s="20">
        <f t="shared" si="3"/>
        <v>7167.2376326217545</v>
      </c>
      <c r="E69" s="8">
        <f t="shared" si="2"/>
        <v>2.312012139555405E-3</v>
      </c>
    </row>
    <row r="70" spans="1:7" x14ac:dyDescent="0.25">
      <c r="A70" s="18">
        <f t="shared" si="1"/>
        <v>65</v>
      </c>
      <c r="B70" s="20">
        <v>7547.6313434743697</v>
      </c>
      <c r="C70" s="20">
        <f t="shared" si="4"/>
        <v>538.2896586987091</v>
      </c>
      <c r="D70" s="20">
        <f t="shared" si="3"/>
        <v>7009.3416847756607</v>
      </c>
      <c r="E70" s="8">
        <f t="shared" si="2"/>
        <v>2.2610779628308587E-3</v>
      </c>
    </row>
    <row r="71" spans="1:7" x14ac:dyDescent="0.25">
      <c r="A71" s="18">
        <f t="shared" si="1"/>
        <v>66</v>
      </c>
      <c r="B71" s="20">
        <v>7380.9433721078867</v>
      </c>
      <c r="C71" s="20">
        <f t="shared" ref="C71:C84" si="5">(B71/$B$119)*186000</f>
        <v>526.40163620094609</v>
      </c>
      <c r="D71" s="20">
        <f t="shared" si="3"/>
        <v>6854.5417359069406</v>
      </c>
      <c r="E71" s="8">
        <f t="shared" si="2"/>
        <v>2.2111424954538521E-3</v>
      </c>
      <c r="F71" s="12"/>
      <c r="G71" s="12"/>
    </row>
    <row r="72" spans="1:7" x14ac:dyDescent="0.25">
      <c r="A72" s="18">
        <f t="shared" ref="A72:A108" si="6">A71+1</f>
        <v>67</v>
      </c>
      <c r="B72" s="20">
        <v>7214.2554007414046</v>
      </c>
      <c r="C72" s="20">
        <f t="shared" si="5"/>
        <v>514.51361370318318</v>
      </c>
      <c r="D72" s="20">
        <f t="shared" ref="D72:D108" si="7">B72-C72</f>
        <v>6699.7417870382214</v>
      </c>
      <c r="E72" s="8">
        <f t="shared" ref="E72:E76" si="8">+D72/$B$110</f>
        <v>2.161207028076846E-3</v>
      </c>
    </row>
    <row r="73" spans="1:7" x14ac:dyDescent="0.25">
      <c r="A73" s="18">
        <f t="shared" si="6"/>
        <v>68</v>
      </c>
      <c r="B73" s="20">
        <v>7044.2336699475891</v>
      </c>
      <c r="C73" s="20">
        <f t="shared" si="5"/>
        <v>502.38783075546473</v>
      </c>
      <c r="D73" s="20">
        <f t="shared" si="7"/>
        <v>6541.845839192124</v>
      </c>
      <c r="E73" s="8">
        <f t="shared" si="8"/>
        <v>2.1102728513522984E-3</v>
      </c>
    </row>
    <row r="74" spans="1:7" x14ac:dyDescent="0.25">
      <c r="A74" s="18">
        <f t="shared" si="6"/>
        <v>69</v>
      </c>
      <c r="B74" s="20">
        <v>6877.545698581107</v>
      </c>
      <c r="C74" s="20">
        <f t="shared" si="5"/>
        <v>490.49980825770183</v>
      </c>
      <c r="D74" s="20">
        <f t="shared" si="7"/>
        <v>6387.0458903234048</v>
      </c>
      <c r="E74" s="8">
        <f t="shared" si="8"/>
        <v>2.0603373839752923E-3</v>
      </c>
    </row>
    <row r="75" spans="1:7" x14ac:dyDescent="0.25">
      <c r="A75" s="18">
        <f t="shared" si="6"/>
        <v>70</v>
      </c>
      <c r="B75" s="20">
        <v>6710.857727214624</v>
      </c>
      <c r="C75" s="20">
        <f t="shared" si="5"/>
        <v>478.61178575993887</v>
      </c>
      <c r="D75" s="20">
        <f t="shared" si="7"/>
        <v>6232.2459414546847</v>
      </c>
      <c r="E75" s="8">
        <f t="shared" si="8"/>
        <v>2.0104019165982858E-3</v>
      </c>
    </row>
    <row r="76" spans="1:7" x14ac:dyDescent="0.25">
      <c r="A76" s="18">
        <f t="shared" si="6"/>
        <v>71</v>
      </c>
      <c r="B76" s="20">
        <v>6627.513741531382</v>
      </c>
      <c r="C76" s="20">
        <f t="shared" si="5"/>
        <v>472.6677745110573</v>
      </c>
      <c r="D76" s="20">
        <f t="shared" si="7"/>
        <v>6154.8459670203247</v>
      </c>
      <c r="E76" s="8">
        <f t="shared" si="8"/>
        <v>1.9854341829097823E-3</v>
      </c>
    </row>
    <row r="77" spans="1:7" x14ac:dyDescent="0.25">
      <c r="A77" s="27" t="s">
        <v>13</v>
      </c>
      <c r="B77" s="20">
        <v>1000</v>
      </c>
      <c r="C77" s="20"/>
      <c r="D77" s="20">
        <f t="shared" si="7"/>
        <v>1000</v>
      </c>
      <c r="E77" s="8"/>
    </row>
    <row r="78" spans="1:7" x14ac:dyDescent="0.25">
      <c r="A78" s="27" t="s">
        <v>13</v>
      </c>
      <c r="B78" s="20">
        <v>1000</v>
      </c>
      <c r="C78" s="20"/>
      <c r="D78" s="20">
        <f t="shared" si="7"/>
        <v>1000</v>
      </c>
      <c r="E78" s="8"/>
    </row>
    <row r="79" spans="1:7" x14ac:dyDescent="0.25">
      <c r="A79" s="27" t="s">
        <v>13</v>
      </c>
      <c r="B79" s="20">
        <v>1000</v>
      </c>
      <c r="C79" s="20"/>
      <c r="D79" s="20">
        <f t="shared" si="7"/>
        <v>1000</v>
      </c>
      <c r="E79" s="8"/>
    </row>
    <row r="80" spans="1:7" x14ac:dyDescent="0.25">
      <c r="A80" s="27" t="s">
        <v>13</v>
      </c>
      <c r="B80" s="20">
        <v>1000</v>
      </c>
      <c r="C80" s="20"/>
      <c r="D80" s="20">
        <f>B80-C80</f>
        <v>1000</v>
      </c>
      <c r="E80" s="8"/>
    </row>
    <row r="81" spans="1:5" x14ac:dyDescent="0.25">
      <c r="A81" s="27" t="s">
        <v>13</v>
      </c>
      <c r="B81" s="20">
        <v>1000</v>
      </c>
      <c r="C81" s="20"/>
      <c r="D81" s="20">
        <f t="shared" si="7"/>
        <v>1000</v>
      </c>
      <c r="E81" s="8"/>
    </row>
    <row r="82" spans="1:5" x14ac:dyDescent="0.25">
      <c r="A82" s="27" t="s">
        <v>13</v>
      </c>
      <c r="B82" s="20">
        <v>1000</v>
      </c>
      <c r="C82" s="20"/>
      <c r="D82" s="20">
        <f t="shared" si="7"/>
        <v>1000</v>
      </c>
      <c r="E82" s="8"/>
    </row>
    <row r="83" spans="1:5" x14ac:dyDescent="0.25">
      <c r="A83" s="27" t="s">
        <v>13</v>
      </c>
      <c r="B83" s="20">
        <v>1000</v>
      </c>
      <c r="C83" s="20"/>
      <c r="D83" s="20">
        <f t="shared" si="7"/>
        <v>1000</v>
      </c>
      <c r="E83" s="8"/>
    </row>
    <row r="84" spans="1:5" x14ac:dyDescent="0.25">
      <c r="A84" s="27" t="s">
        <v>13</v>
      </c>
      <c r="B84" s="20">
        <v>1000</v>
      </c>
      <c r="C84" s="20"/>
      <c r="D84" s="20">
        <f t="shared" si="7"/>
        <v>1000</v>
      </c>
      <c r="E84" s="8"/>
    </row>
    <row r="85" spans="1:5" x14ac:dyDescent="0.25">
      <c r="A85" s="27" t="s">
        <v>13</v>
      </c>
      <c r="B85" s="20">
        <v>1000</v>
      </c>
      <c r="C85" s="20"/>
      <c r="D85" s="20">
        <f t="shared" si="7"/>
        <v>1000</v>
      </c>
      <c r="E85" s="8"/>
    </row>
    <row r="86" spans="1:5" x14ac:dyDescent="0.25">
      <c r="A86" s="27" t="s">
        <v>13</v>
      </c>
      <c r="B86" s="20">
        <v>1000</v>
      </c>
      <c r="C86" s="20"/>
      <c r="D86" s="20">
        <f t="shared" si="7"/>
        <v>1000</v>
      </c>
      <c r="E86" s="8"/>
    </row>
    <row r="87" spans="1:5" x14ac:dyDescent="0.25">
      <c r="A87" s="27" t="s">
        <v>13</v>
      </c>
      <c r="B87" s="20">
        <v>1000</v>
      </c>
      <c r="C87" s="20"/>
      <c r="D87" s="20">
        <f t="shared" si="7"/>
        <v>1000</v>
      </c>
      <c r="E87" s="8"/>
    </row>
    <row r="88" spans="1:5" x14ac:dyDescent="0.25">
      <c r="A88" s="27" t="s">
        <v>13</v>
      </c>
      <c r="B88" s="20">
        <v>1000</v>
      </c>
      <c r="C88" s="20"/>
      <c r="D88" s="20">
        <f t="shared" si="7"/>
        <v>1000</v>
      </c>
      <c r="E88" s="8"/>
    </row>
    <row r="89" spans="1:5" x14ac:dyDescent="0.25">
      <c r="A89" s="27" t="s">
        <v>13</v>
      </c>
      <c r="B89" s="20">
        <v>1000</v>
      </c>
      <c r="C89" s="20"/>
      <c r="D89" s="20">
        <f t="shared" si="7"/>
        <v>1000</v>
      </c>
      <c r="E89" s="8"/>
    </row>
    <row r="90" spans="1:5" x14ac:dyDescent="0.25">
      <c r="A90" s="27" t="s">
        <v>13</v>
      </c>
      <c r="B90" s="20">
        <v>1000</v>
      </c>
      <c r="C90" s="20"/>
      <c r="D90" s="20">
        <f t="shared" si="7"/>
        <v>1000</v>
      </c>
      <c r="E90" s="8"/>
    </row>
    <row r="91" spans="1:5" x14ac:dyDescent="0.25">
      <c r="A91" s="27" t="s">
        <v>13</v>
      </c>
      <c r="B91" s="20">
        <v>1000</v>
      </c>
      <c r="C91" s="20"/>
      <c r="D91" s="20">
        <f t="shared" si="7"/>
        <v>1000</v>
      </c>
      <c r="E91" s="8"/>
    </row>
    <row r="92" spans="1:5" x14ac:dyDescent="0.25">
      <c r="A92" s="27" t="s">
        <v>13</v>
      </c>
      <c r="B92" s="20">
        <v>1000</v>
      </c>
      <c r="C92" s="20"/>
      <c r="D92" s="20">
        <f t="shared" si="7"/>
        <v>1000</v>
      </c>
      <c r="E92" s="8"/>
    </row>
    <row r="93" spans="1:5" x14ac:dyDescent="0.25">
      <c r="A93" s="27" t="s">
        <v>13</v>
      </c>
      <c r="B93" s="20">
        <v>1000</v>
      </c>
      <c r="C93" s="20"/>
      <c r="D93" s="20">
        <f t="shared" si="7"/>
        <v>1000</v>
      </c>
      <c r="E93" s="8"/>
    </row>
    <row r="94" spans="1:5" x14ac:dyDescent="0.25">
      <c r="A94" s="27" t="s">
        <v>13</v>
      </c>
      <c r="B94" s="20">
        <v>1000</v>
      </c>
      <c r="C94" s="20"/>
      <c r="D94" s="20">
        <f t="shared" si="7"/>
        <v>1000</v>
      </c>
      <c r="E94" s="8"/>
    </row>
    <row r="95" spans="1:5" x14ac:dyDescent="0.25">
      <c r="A95" s="27" t="s">
        <v>13</v>
      </c>
      <c r="B95" s="20">
        <v>1000</v>
      </c>
      <c r="C95" s="20"/>
      <c r="D95" s="20">
        <f t="shared" si="7"/>
        <v>1000</v>
      </c>
      <c r="E95" s="8"/>
    </row>
    <row r="96" spans="1:5" x14ac:dyDescent="0.25">
      <c r="A96" s="27" t="s">
        <v>13</v>
      </c>
      <c r="B96" s="20">
        <v>1000</v>
      </c>
      <c r="C96" s="20"/>
      <c r="D96" s="20">
        <f t="shared" si="7"/>
        <v>1000</v>
      </c>
      <c r="E96" s="8"/>
    </row>
    <row r="97" spans="1:6" x14ac:dyDescent="0.25">
      <c r="A97" s="27" t="s">
        <v>13</v>
      </c>
      <c r="B97" s="20">
        <v>1000</v>
      </c>
      <c r="C97" s="20"/>
      <c r="D97" s="20">
        <f t="shared" si="7"/>
        <v>1000</v>
      </c>
      <c r="E97" s="8"/>
    </row>
    <row r="98" spans="1:6" x14ac:dyDescent="0.25">
      <c r="A98" s="27" t="s">
        <v>13</v>
      </c>
      <c r="B98" s="20">
        <v>1000</v>
      </c>
      <c r="C98" s="20"/>
      <c r="D98" s="20">
        <f t="shared" si="7"/>
        <v>1000</v>
      </c>
      <c r="E98" s="8"/>
    </row>
    <row r="99" spans="1:6" x14ac:dyDescent="0.25">
      <c r="A99" s="27" t="s">
        <v>13</v>
      </c>
      <c r="B99" s="20">
        <v>1000</v>
      </c>
      <c r="C99" s="20"/>
      <c r="D99" s="20">
        <f t="shared" si="7"/>
        <v>1000</v>
      </c>
      <c r="E99" s="8"/>
    </row>
    <row r="100" spans="1:6" x14ac:dyDescent="0.25">
      <c r="A100" s="27" t="s">
        <v>13</v>
      </c>
      <c r="B100" s="20">
        <v>1000</v>
      </c>
      <c r="C100" s="20"/>
      <c r="D100" s="20">
        <f t="shared" si="7"/>
        <v>1000</v>
      </c>
      <c r="E100" s="8"/>
    </row>
    <row r="101" spans="1:6" x14ac:dyDescent="0.25">
      <c r="A101" s="27" t="s">
        <v>13</v>
      </c>
      <c r="B101" s="20">
        <v>1000</v>
      </c>
      <c r="C101" s="20"/>
      <c r="D101" s="20">
        <f t="shared" si="7"/>
        <v>1000</v>
      </c>
      <c r="E101" s="8"/>
    </row>
    <row r="102" spans="1:6" x14ac:dyDescent="0.25">
      <c r="A102" s="27" t="s">
        <v>13</v>
      </c>
      <c r="B102" s="20">
        <v>1000</v>
      </c>
      <c r="C102" s="20"/>
      <c r="D102" s="20">
        <f>B102-C102</f>
        <v>1000</v>
      </c>
      <c r="E102" s="8"/>
    </row>
    <row r="103" spans="1:6" x14ac:dyDescent="0.25">
      <c r="A103" s="27" t="s">
        <v>13</v>
      </c>
      <c r="B103" s="20">
        <v>1000</v>
      </c>
      <c r="C103" s="20"/>
      <c r="D103" s="20">
        <f t="shared" ref="D103:D109" si="9">B103-C103</f>
        <v>1000</v>
      </c>
      <c r="E103" s="8"/>
    </row>
    <row r="104" spans="1:6" x14ac:dyDescent="0.25">
      <c r="A104" s="27" t="s">
        <v>13</v>
      </c>
      <c r="B104" s="20">
        <v>0</v>
      </c>
      <c r="C104" s="20"/>
      <c r="D104" s="20">
        <f t="shared" si="9"/>
        <v>0</v>
      </c>
      <c r="E104" s="8"/>
    </row>
    <row r="105" spans="1:6" x14ac:dyDescent="0.25">
      <c r="A105" s="27" t="s">
        <v>13</v>
      </c>
      <c r="B105" s="20">
        <v>0</v>
      </c>
      <c r="C105" s="20"/>
      <c r="D105" s="20">
        <f t="shared" si="9"/>
        <v>0</v>
      </c>
      <c r="E105" s="8"/>
    </row>
    <row r="106" spans="1:6" x14ac:dyDescent="0.25">
      <c r="A106" s="27" t="s">
        <v>13</v>
      </c>
      <c r="B106" s="20">
        <v>0</v>
      </c>
      <c r="C106" s="20"/>
      <c r="D106" s="20">
        <f t="shared" si="9"/>
        <v>0</v>
      </c>
      <c r="E106" s="8"/>
    </row>
    <row r="107" spans="1:6" x14ac:dyDescent="0.25">
      <c r="A107" s="27" t="s">
        <v>13</v>
      </c>
      <c r="B107" s="20">
        <v>0</v>
      </c>
      <c r="C107" s="20"/>
      <c r="D107" s="20">
        <f t="shared" si="9"/>
        <v>0</v>
      </c>
      <c r="E107" s="8"/>
    </row>
    <row r="108" spans="1:6" x14ac:dyDescent="0.25">
      <c r="A108" s="27" t="s">
        <v>13</v>
      </c>
      <c r="B108" s="20">
        <v>0</v>
      </c>
      <c r="C108" s="20"/>
      <c r="D108" s="20">
        <f t="shared" si="9"/>
        <v>0</v>
      </c>
      <c r="E108" s="8"/>
    </row>
    <row r="109" spans="1:6" x14ac:dyDescent="0.25">
      <c r="A109" s="27" t="s">
        <v>13</v>
      </c>
      <c r="B109" s="20">
        <v>0</v>
      </c>
      <c r="C109" s="20"/>
      <c r="D109" s="20">
        <f t="shared" si="9"/>
        <v>0</v>
      </c>
      <c r="E109" s="8"/>
    </row>
    <row r="110" spans="1:6" ht="13.5" thickBot="1" x14ac:dyDescent="0.35">
      <c r="B110" s="21">
        <f>SUM(B6:B109)</f>
        <v>3099999.9999999995</v>
      </c>
      <c r="C110" s="23">
        <f>SUM(C6:C109)</f>
        <v>186000.00000000012</v>
      </c>
      <c r="D110" s="21">
        <f>SUM(D6:D109)</f>
        <v>2914000.0000000009</v>
      </c>
      <c r="E110" s="8"/>
      <c r="F110" s="15"/>
    </row>
    <row r="111" spans="1:6" ht="13" thickTop="1" x14ac:dyDescent="0.25">
      <c r="B111" s="5"/>
    </row>
    <row r="115" spans="2:6" x14ac:dyDescent="0.25">
      <c r="B115" s="16">
        <v>3100000</v>
      </c>
    </row>
    <row r="116" spans="2:6" x14ac:dyDescent="0.25">
      <c r="B116" s="22">
        <v>0.06</v>
      </c>
      <c r="D116" s="26"/>
      <c r="F116" s="24"/>
    </row>
    <row r="117" spans="2:6" x14ac:dyDescent="0.25">
      <c r="B117" s="16">
        <f>B115*B116</f>
        <v>186000</v>
      </c>
      <c r="C117" s="1" t="s">
        <v>6</v>
      </c>
    </row>
    <row r="118" spans="2:6" x14ac:dyDescent="0.25">
      <c r="B118" s="16"/>
    </row>
    <row r="119" spans="2:6" x14ac:dyDescent="0.25">
      <c r="B119" s="25">
        <f>SUM(B7:B76)</f>
        <v>2607999.9999999991</v>
      </c>
      <c r="C119" s="19" t="s">
        <v>12</v>
      </c>
    </row>
    <row r="120" spans="2:6" x14ac:dyDescent="0.25">
      <c r="B120" s="19"/>
    </row>
  </sheetData>
  <autoFilter ref="A5:D110" xr:uid="{00000000-0009-0000-0000-000000000000}"/>
  <pageMargins left="0.49" right="0.45" top="0.62" bottom="0.74" header="0.5" footer="0.5"/>
  <pageSetup scale="45" fitToHeight="2" orientation="portrait" r:id="rId1"/>
  <headerFooter alignWithMargins="0">
    <oddFooter>&amp;L&amp;Z&amp;F</oddFooter>
  </headerFooter>
  <ignoredErrors>
    <ignoredError sqref="B1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F210D3CF5044F845226EDA5F2BFB5" ma:contentTypeVersion="4" ma:contentTypeDescription="Create a new document." ma:contentTypeScope="" ma:versionID="db34315067c7b33a68511f63ec8f6110">
  <xsd:schema xmlns:xsd="http://www.w3.org/2001/XMLSchema" xmlns:xs="http://www.w3.org/2001/XMLSchema" xmlns:p="http://schemas.microsoft.com/office/2006/metadata/properties" xmlns:ns2="de71245f-62dd-487b-939b-898a74f93c13" targetNamespace="http://schemas.microsoft.com/office/2006/metadata/properties" ma:root="true" ma:fieldsID="a4e888c58dad28d6bf64ca4e1aa9b480" ns2:_="">
    <xsd:import namespace="de71245f-62dd-487b-939b-898a74f93c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1245f-62dd-487b-939b-898a74f93c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14B390-97FA-4912-B5BC-BDB73F0278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CFEFF9-1E1C-40BB-80DA-5EF0429DE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71245f-62dd-487b-939b-898a74f93c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5BB36B-22A0-4A85-86CF-D12F1E97135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e71245f-62dd-487b-939b-898a74f93c1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Distribution </vt:lpstr>
      <vt:lpstr>'Distribution '!Print_Area</vt:lpstr>
      <vt:lpstr>'Distribution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Williams</dc:creator>
  <cp:lastModifiedBy>Christine Henkel</cp:lastModifiedBy>
  <cp:lastPrinted>2017-08-07T19:12:40Z</cp:lastPrinted>
  <dcterms:created xsi:type="dcterms:W3CDTF">2014-07-11T20:34:24Z</dcterms:created>
  <dcterms:modified xsi:type="dcterms:W3CDTF">2020-09-12T14:50:09Z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0x010100C7AF210D3CF5044F845226EDA5F2BFB5</vt:lpwstr>
  </property>
</Properties>
</file>